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CTURE LIST" sheetId="2" r:id="rId1"/>
  </sheets>
  <definedNames>
    <definedName name="_xlnm._FilterDatabase" localSheetId="0" hidden="1">'PICTURE LIST'!$A$1:$K$22</definedName>
  </definedNames>
  <calcPr calcId="152511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52" i="2" l="1"/>
  <c r="K50" i="2"/>
  <c r="K53" i="2"/>
  <c r="K2" i="2"/>
  <c r="K45" i="2" s="1"/>
  <c r="K51" i="2" l="1"/>
  <c r="K47" i="2" s="1"/>
  <c r="I22" i="2"/>
  <c r="I42" i="2"/>
  <c r="I37" i="2"/>
  <c r="I33" i="2"/>
  <c r="I5" i="2"/>
  <c r="I32" i="2"/>
  <c r="I29" i="2"/>
  <c r="I44" i="2"/>
  <c r="I9" i="2"/>
  <c r="I28" i="2"/>
  <c r="I18" i="2"/>
  <c r="I39" i="2"/>
  <c r="I25" i="2"/>
  <c r="I13" i="2"/>
  <c r="I12" i="2"/>
  <c r="I11" i="2"/>
  <c r="I10" i="2"/>
  <c r="I19" i="2"/>
  <c r="I2" i="2"/>
  <c r="I40" i="2"/>
  <c r="I38" i="2"/>
  <c r="I24" i="2"/>
  <c r="I20" i="2"/>
  <c r="I36" i="2"/>
  <c r="I23" i="2"/>
  <c r="I31" i="2"/>
  <c r="I30" i="2"/>
  <c r="I43" i="2"/>
  <c r="I26" i="2"/>
  <c r="I15" i="2"/>
  <c r="I35" i="2"/>
  <c r="I7" i="2"/>
  <c r="I4" i="2"/>
  <c r="I21" i="2"/>
  <c r="I8" i="2"/>
  <c r="I41" i="2"/>
  <c r="I27" i="2"/>
  <c r="I17" i="2"/>
  <c r="I16" i="2"/>
  <c r="I14" i="2"/>
  <c r="I34" i="2"/>
  <c r="I6" i="2"/>
  <c r="I3" i="2"/>
  <c r="I45" i="2" l="1"/>
</calcChain>
</file>

<file path=xl/sharedStrings.xml><?xml version="1.0" encoding="utf-8"?>
<sst xmlns="http://schemas.openxmlformats.org/spreadsheetml/2006/main" count="230" uniqueCount="96">
  <si>
    <t>MOND GIRL FLYKNIT WHITE</t>
  </si>
  <si>
    <t>BLACK 30-35</t>
  </si>
  <si>
    <t>BLACK 24-29</t>
  </si>
  <si>
    <t>PYRO TMB NBK COGNAC 30-35</t>
  </si>
  <si>
    <t>PYRO TMB NBK COGNAC 24-29</t>
  </si>
  <si>
    <t>PYRO TMB DEEP 24-29</t>
  </si>
  <si>
    <t>CAMBIRDGE LHT NBK BLACK</t>
  </si>
  <si>
    <t>LORENZA LOGO PATENT WHITE</t>
  </si>
  <si>
    <t>POLO BLACK</t>
  </si>
  <si>
    <t>GAGARIN ASTER</t>
  </si>
  <si>
    <t>GAGARIN BLACK</t>
  </si>
  <si>
    <t>ELASTIC TWILL NAVY</t>
  </si>
  <si>
    <t>ELASTIC TWILL ICE</t>
  </si>
  <si>
    <t>FLUID WHITE</t>
  </si>
  <si>
    <t>FLUID NAVY</t>
  </si>
  <si>
    <t>VERSATILE ICE</t>
  </si>
  <si>
    <t>VERSATILE JEANS</t>
  </si>
  <si>
    <t>FLASH LEO PLATEAU LT CIPRIA</t>
  </si>
  <si>
    <t>02 CROW BOY MF WHITE 36/40</t>
  </si>
  <si>
    <t>03 CROW BOY MFNAVY 36/40</t>
  </si>
  <si>
    <t>CSW21630602</t>
  </si>
  <si>
    <t>ECG12126501L</t>
  </si>
  <si>
    <t>ECG12126501M</t>
  </si>
  <si>
    <t>ECG12126502L</t>
  </si>
  <si>
    <t>ECG12126502M</t>
  </si>
  <si>
    <t>ECG22120351</t>
  </si>
  <si>
    <t>ECG22120354</t>
  </si>
  <si>
    <t>ECK12422052L</t>
  </si>
  <si>
    <t>ECK12422052M</t>
  </si>
  <si>
    <t>ECK12422056L</t>
  </si>
  <si>
    <t>ECK12422056M</t>
  </si>
  <si>
    <t>ECW12121151</t>
  </si>
  <si>
    <t>ECW12870501</t>
  </si>
  <si>
    <t>NSM21010051</t>
  </si>
  <si>
    <t>NSM21011501</t>
  </si>
  <si>
    <t>NSM21011504</t>
  </si>
  <si>
    <t>NSM21619251</t>
  </si>
  <si>
    <t>NSM21619254</t>
  </si>
  <si>
    <t>NSM21619551</t>
  </si>
  <si>
    <t>NSM21619552</t>
  </si>
  <si>
    <t>NSM21619751</t>
  </si>
  <si>
    <t>NSM21619754</t>
  </si>
  <si>
    <t>NSW21319502</t>
  </si>
  <si>
    <t>RFK11999002G</t>
  </si>
  <si>
    <t>RFK11999003G</t>
  </si>
  <si>
    <t>PICTURE</t>
  </si>
  <si>
    <t>REFERENCE</t>
  </si>
  <si>
    <t>BRAND</t>
  </si>
  <si>
    <t>STYLE</t>
  </si>
  <si>
    <t>DESIGNATION</t>
  </si>
  <si>
    <t>RRP</t>
  </si>
  <si>
    <t>ENRICO COVERI</t>
  </si>
  <si>
    <t>JUNIOR</t>
  </si>
  <si>
    <t>FLY GIRL GLITTER MIX LT GOLD LASER</t>
  </si>
  <si>
    <t>NAVY SAIL</t>
  </si>
  <si>
    <t>FLY GIRL GLITTER MIX BLK</t>
  </si>
  <si>
    <t>FLY GIRL GLITTER MIX WHT SILVER</t>
  </si>
  <si>
    <t>WRONG IRL MESH PEARL PU CHIFFON SILVER</t>
  </si>
  <si>
    <t>FORCEMID GIRL WHT PINK</t>
  </si>
  <si>
    <t>KRAMER YELLOW BLACK SCARLET</t>
  </si>
  <si>
    <t>RIFLE</t>
  </si>
  <si>
    <t>FLOWER QUARTZ</t>
  </si>
  <si>
    <t>FLOWER BLACK</t>
  </si>
  <si>
    <t>DONNA</t>
  </si>
  <si>
    <t>UOMO</t>
  </si>
  <si>
    <t>PAIA X BOX</t>
  </si>
  <si>
    <t>NUMERATA</t>
  </si>
  <si>
    <t>24-29</t>
  </si>
  <si>
    <t>TORTORA</t>
  </si>
  <si>
    <t>BOX</t>
  </si>
  <si>
    <t>40-45</t>
  </si>
  <si>
    <t>41-46</t>
  </si>
  <si>
    <t>30-35</t>
  </si>
  <si>
    <t>CKS12630652M</t>
  </si>
  <si>
    <t>CKS12630652L</t>
  </si>
  <si>
    <t>36-41</t>
  </si>
  <si>
    <t>CKS12432803M</t>
  </si>
  <si>
    <t>CKS12432803L</t>
  </si>
  <si>
    <t>CKS12432801L</t>
  </si>
  <si>
    <t>CKS12432804L</t>
  </si>
  <si>
    <t>CKS12432804M</t>
  </si>
  <si>
    <t>PYRO TMB DEEP</t>
  </si>
  <si>
    <t>36-40</t>
  </si>
  <si>
    <t>PAIA</t>
  </si>
  <si>
    <t>RRP TOT</t>
  </si>
  <si>
    <t>CKS12432801M</t>
  </si>
  <si>
    <t>CKG22432003L</t>
  </si>
  <si>
    <t>CKG22432003M</t>
  </si>
  <si>
    <t>CKS12630303M</t>
  </si>
  <si>
    <t>CKS12630303L</t>
  </si>
  <si>
    <t>21553L</t>
  </si>
  <si>
    <t>Recap</t>
  </si>
  <si>
    <t>Wmns</t>
  </si>
  <si>
    <t>Men</t>
  </si>
  <si>
    <t>Junior</t>
  </si>
  <si>
    <t>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</si>
</sst>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18" fillId="0" borderId="0" xfId="42" applyNumberFormat="1" applyAlignment="1">
      <alignment horizontal="center" vertical="center"/>
    </xf>
    <xf numFmtId="0" fontId="18" fillId="0" borderId="0" xfId="42" applyAlignment="1">
      <alignment horizontal="center" vertical="center"/>
    </xf>
    <xf numFmtId="0" fontId="18" fillId="0" borderId="0" xfId="42" applyAlignment="1">
      <alignment horizontal="center" vertical="center" wrapText="1"/>
    </xf>
    <xf numFmtId="0" fontId="18" fillId="0" borderId="10" xfId="42" applyBorder="1" applyAlignment="1">
      <alignment horizontal="center" vertical="center"/>
    </xf>
    <xf numFmtId="49" fontId="18" fillId="0" borderId="10" xfId="42" applyNumberFormat="1" applyBorder="1" applyAlignment="1">
      <alignment horizontal="center" vertical="center"/>
    </xf>
    <xf numFmtId="0" fontId="18" fillId="0" borderId="10" xfId="42" applyBorder="1" applyAlignment="1">
      <alignment horizontal="center" vertical="center" wrapText="1"/>
    </xf>
    <xf numFmtId="164" fontId="18" fillId="0" borderId="10" xfId="42" applyNumberFormat="1" applyBorder="1" applyAlignment="1">
      <alignment horizontal="center" vertical="center"/>
    </xf>
    <xf numFmtId="1" fontId="18" fillId="0" borderId="10" xfId="42" applyNumberFormat="1" applyBorder="1" applyAlignment="1">
      <alignment horizontal="center" vertical="center"/>
    </xf>
    <xf numFmtId="1" fontId="18" fillId="0" borderId="0" xfId="42" applyNumberFormat="1" applyAlignment="1">
      <alignment horizontal="center" vertical="center"/>
    </xf>
    <xf numFmtId="165" fontId="18" fillId="0" borderId="0" xfId="43" applyNumberFormat="1" applyFont="1" applyAlignment="1">
      <alignment horizontal="center" vertical="center"/>
    </xf>
    <xf numFmtId="0" fontId="19" fillId="33" borderId="10" xfId="42" applyFont="1" applyFill="1" applyBorder="1" applyAlignment="1">
      <alignment horizontal="center" vertical="center"/>
    </xf>
    <xf numFmtId="0" fontId="19" fillId="33" borderId="10" xfId="42" applyFont="1" applyFill="1" applyBorder="1" applyAlignment="1">
      <alignment horizontal="center" vertical="center" wrapText="1"/>
    </xf>
    <xf numFmtId="164" fontId="19" fillId="33" borderId="10" xfId="42" applyNumberFormat="1" applyFont="1" applyFill="1" applyBorder="1" applyAlignment="1">
      <alignment horizontal="center" vertical="center"/>
    </xf>
    <xf numFmtId="1" fontId="19" fillId="33" borderId="10" xfId="42" applyNumberFormat="1" applyFont="1" applyFill="1" applyBorder="1" applyAlignment="1">
      <alignment horizontal="center" vertical="center"/>
    </xf>
    <xf numFmtId="1" fontId="18" fillId="33" borderId="10" xfId="42" applyNumberFormat="1" applyFill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24</xdr:row>
      <xdr:rowOff>266700</xdr:rowOff>
    </xdr:from>
    <xdr:to>
      <xdr:col>6</xdr:col>
      <xdr:colOff>1247260</xdr:colOff>
      <xdr:row>24</xdr:row>
      <xdr:rowOff>895350</xdr:rowOff>
    </xdr:to>
    <xdr:pic>
      <xdr:nvPicPr>
        <xdr:cNvPr id="3" name="name" descr="Description">
          <a:extLst>
            <a:ext uri="{FF2B5EF4-FFF2-40B4-BE49-F238E27FC236}">
              <a16:creationId xmlns:a16="http://schemas.microsoft.com/office/drawing/2014/main" xmlns="" id="{5F365BE1-6CD9-4D3D-89AB-6E216613F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5036700"/>
          <a:ext cx="1104385" cy="62865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38</xdr:row>
      <xdr:rowOff>266700</xdr:rowOff>
    </xdr:from>
    <xdr:to>
      <xdr:col>6</xdr:col>
      <xdr:colOff>1247260</xdr:colOff>
      <xdr:row>38</xdr:row>
      <xdr:rowOff>895350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59441C26-1B56-44E7-81FF-2ACAEDB74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75799950"/>
          <a:ext cx="1104385" cy="628650"/>
        </a:xfrm>
        <a:prstGeom prst="rect">
          <a:avLst/>
        </a:prstGeom>
      </xdr:spPr>
    </xdr:pic>
    <xdr:clientData/>
  </xdr:twoCellAnchor>
  <xdr:twoCellAnchor>
    <xdr:from>
      <xdr:col>6</xdr:col>
      <xdr:colOff>174022</xdr:colOff>
      <xdr:row>30</xdr:row>
      <xdr:rowOff>180974</xdr:rowOff>
    </xdr:from>
    <xdr:to>
      <xdr:col>6</xdr:col>
      <xdr:colOff>1095374</xdr:colOff>
      <xdr:row>30</xdr:row>
      <xdr:rowOff>938531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EF7DBBA4-C168-4ADA-89E2-DF33790C8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174022" y="35890199"/>
          <a:ext cx="921352" cy="757557"/>
        </a:xfrm>
        <a:prstGeom prst="rect">
          <a:avLst/>
        </a:prstGeom>
      </xdr:spPr>
    </xdr:pic>
    <xdr:clientData/>
  </xdr:twoCellAnchor>
  <xdr:twoCellAnchor>
    <xdr:from>
      <xdr:col>6</xdr:col>
      <xdr:colOff>159093</xdr:colOff>
      <xdr:row>29</xdr:row>
      <xdr:rowOff>161925</xdr:rowOff>
    </xdr:from>
    <xdr:to>
      <xdr:col>6</xdr:col>
      <xdr:colOff>1076325</xdr:colOff>
      <xdr:row>29</xdr:row>
      <xdr:rowOff>951171</xdr:rowOff>
    </xdr:to>
    <xdr:pic>
      <xdr:nvPicPr>
        <xdr:cNvPr id="12" name="name" descr="Description">
          <a:extLst>
            <a:ext uri="{FF2B5EF4-FFF2-40B4-BE49-F238E27FC236}">
              <a16:creationId xmlns:a16="http://schemas.microsoft.com/office/drawing/2014/main" xmlns="" id="{D87E4ED2-A344-4E4C-9FF6-A488B389D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159093" y="32642175"/>
          <a:ext cx="917232" cy="789246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5</xdr:row>
      <xdr:rowOff>66674</xdr:rowOff>
    </xdr:from>
    <xdr:to>
      <xdr:col>6</xdr:col>
      <xdr:colOff>1157159</xdr:colOff>
      <xdr:row>5</xdr:row>
      <xdr:rowOff>981075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B3898F1B-484A-4027-9736-7ADAD625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5" y="27165299"/>
          <a:ext cx="976184" cy="914401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</xdr:row>
      <xdr:rowOff>47625</xdr:rowOff>
    </xdr:from>
    <xdr:to>
      <xdr:col>6</xdr:col>
      <xdr:colOff>1174149</xdr:colOff>
      <xdr:row>6</xdr:row>
      <xdr:rowOff>981075</xdr:rowOff>
    </xdr:to>
    <xdr:pic>
      <xdr:nvPicPr>
        <xdr:cNvPr id="25" name="name" descr="Description">
          <a:extLst>
            <a:ext uri="{FF2B5EF4-FFF2-40B4-BE49-F238E27FC236}">
              <a16:creationId xmlns:a16="http://schemas.microsoft.com/office/drawing/2014/main" xmlns="" id="{1E30BE53-AA15-42D8-B4C3-1AD611AF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" y="28222575"/>
          <a:ext cx="1021749" cy="93345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37</xdr:row>
      <xdr:rowOff>57149</xdr:rowOff>
    </xdr:from>
    <xdr:to>
      <xdr:col>6</xdr:col>
      <xdr:colOff>1181100</xdr:colOff>
      <xdr:row>37</xdr:row>
      <xdr:rowOff>982796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271A52B-FA95-4080-AA18-987B1E63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875" y="37919024"/>
          <a:ext cx="1038225" cy="925647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</xdr:row>
      <xdr:rowOff>228600</xdr:rowOff>
    </xdr:from>
    <xdr:to>
      <xdr:col>6</xdr:col>
      <xdr:colOff>1215596</xdr:colOff>
      <xdr:row>1</xdr:row>
      <xdr:rowOff>857250</xdr:rowOff>
    </xdr:to>
    <xdr:pic>
      <xdr:nvPicPr>
        <xdr:cNvPr id="29" name="name" descr="Description">
          <a:extLst>
            <a:ext uri="{FF2B5EF4-FFF2-40B4-BE49-F238E27FC236}">
              <a16:creationId xmlns:a16="http://schemas.microsoft.com/office/drawing/2014/main" xmlns="" id="{1B7B0975-6032-4659-869D-0DA1F927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725" y="419100"/>
          <a:ext cx="1129871" cy="628650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34</xdr:row>
      <xdr:rowOff>259080</xdr:rowOff>
    </xdr:from>
    <xdr:to>
      <xdr:col>6</xdr:col>
      <xdr:colOff>1311258</xdr:colOff>
      <xdr:row>34</xdr:row>
      <xdr:rowOff>887730</xdr:rowOff>
    </xdr:to>
    <xdr:pic>
      <xdr:nvPicPr>
        <xdr:cNvPr id="35" name="name" descr="Description">
          <a:extLst>
            <a:ext uri="{FF2B5EF4-FFF2-40B4-BE49-F238E27FC236}">
              <a16:creationId xmlns:a16="http://schemas.microsoft.com/office/drawing/2014/main" xmlns="" id="{F163F06F-6179-496E-94A4-4FE62EB3A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56120" y="41544240"/>
          <a:ext cx="1189338" cy="62865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23</xdr:row>
      <xdr:rowOff>247650</xdr:rowOff>
    </xdr:from>
    <xdr:to>
      <xdr:col>6</xdr:col>
      <xdr:colOff>1298100</xdr:colOff>
      <xdr:row>23</xdr:row>
      <xdr:rowOff>913650</xdr:rowOff>
    </xdr:to>
    <xdr:pic>
      <xdr:nvPicPr>
        <xdr:cNvPr id="39" name="name" descr="Description">
          <a:extLst>
            <a:ext uri="{FF2B5EF4-FFF2-40B4-BE49-F238E27FC236}">
              <a16:creationId xmlns:a16="http://schemas.microsoft.com/office/drawing/2014/main" xmlns="" id="{680B7AC8-A7C0-4504-A613-02D0C09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27346275"/>
          <a:ext cx="1260000" cy="6660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27</xdr:row>
      <xdr:rowOff>266700</xdr:rowOff>
    </xdr:from>
    <xdr:to>
      <xdr:col>6</xdr:col>
      <xdr:colOff>1246488</xdr:colOff>
      <xdr:row>27</xdr:row>
      <xdr:rowOff>895350</xdr:rowOff>
    </xdr:to>
    <xdr:pic>
      <xdr:nvPicPr>
        <xdr:cNvPr id="40" name="name" descr="Description">
          <a:extLst>
            <a:ext uri="{FF2B5EF4-FFF2-40B4-BE49-F238E27FC236}">
              <a16:creationId xmlns:a16="http://schemas.microsoft.com/office/drawing/2014/main" xmlns="" id="{E3734D8A-9830-477D-BF95-702CDF8BB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150" y="30594300"/>
          <a:ext cx="1189338" cy="62865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33</xdr:row>
      <xdr:rowOff>190500</xdr:rowOff>
    </xdr:from>
    <xdr:to>
      <xdr:col>6</xdr:col>
      <xdr:colOff>1294113</xdr:colOff>
      <xdr:row>33</xdr:row>
      <xdr:rowOff>819150</xdr:rowOff>
    </xdr:to>
    <xdr:pic>
      <xdr:nvPicPr>
        <xdr:cNvPr id="41" name="name" descr="Description">
          <a:extLst>
            <a:ext uri="{FF2B5EF4-FFF2-40B4-BE49-F238E27FC236}">
              <a16:creationId xmlns:a16="http://schemas.microsoft.com/office/drawing/2014/main" xmlns="" id="{B3281DAC-D3DC-4832-B01A-144F43FE0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4775" y="41281350"/>
          <a:ext cx="1189338" cy="6286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40</xdr:row>
      <xdr:rowOff>219075</xdr:rowOff>
    </xdr:from>
    <xdr:to>
      <xdr:col>6</xdr:col>
      <xdr:colOff>1264508</xdr:colOff>
      <xdr:row>40</xdr:row>
      <xdr:rowOff>857250</xdr:rowOff>
    </xdr:to>
    <xdr:pic>
      <xdr:nvPicPr>
        <xdr:cNvPr id="42" name="name" descr="Description">
          <a:extLst>
            <a:ext uri="{FF2B5EF4-FFF2-40B4-BE49-F238E27FC236}">
              <a16:creationId xmlns:a16="http://schemas.microsoft.com/office/drawing/2014/main" xmlns="" id="{8AC04C85-608D-4417-A0A8-C63391134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flipH="1">
          <a:off x="5953125" y="46691550"/>
          <a:ext cx="1207358" cy="63817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18</xdr:row>
      <xdr:rowOff>323849</xdr:rowOff>
    </xdr:from>
    <xdr:to>
      <xdr:col>6</xdr:col>
      <xdr:colOff>1246233</xdr:colOff>
      <xdr:row>18</xdr:row>
      <xdr:rowOff>838200</xdr:rowOff>
    </xdr:to>
    <xdr:pic>
      <xdr:nvPicPr>
        <xdr:cNvPr id="49" name="name" descr="Description">
          <a:extLst>
            <a:ext uri="{FF2B5EF4-FFF2-40B4-BE49-F238E27FC236}">
              <a16:creationId xmlns:a16="http://schemas.microsoft.com/office/drawing/2014/main" xmlns="" id="{936D8D3F-FD70-42A2-B10C-D9E3110E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200" y="81238724"/>
          <a:ext cx="1170033" cy="514351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20</xdr:row>
      <xdr:rowOff>296916</xdr:rowOff>
    </xdr:from>
    <xdr:to>
      <xdr:col>6</xdr:col>
      <xdr:colOff>1226279</xdr:colOff>
      <xdr:row>20</xdr:row>
      <xdr:rowOff>800099</xdr:rowOff>
    </xdr:to>
    <xdr:pic>
      <xdr:nvPicPr>
        <xdr:cNvPr id="50" name="name" descr="Description">
          <a:extLst>
            <a:ext uri="{FF2B5EF4-FFF2-40B4-BE49-F238E27FC236}">
              <a16:creationId xmlns:a16="http://schemas.microsoft.com/office/drawing/2014/main" xmlns="" id="{B3F7BBF1-BA99-4A44-8CCA-1E2BFC00D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0" y="93051366"/>
          <a:ext cx="1131029" cy="503183"/>
        </a:xfrm>
        <a:prstGeom prst="rect">
          <a:avLst/>
        </a:prstGeom>
      </xdr:spPr>
    </xdr:pic>
    <xdr:clientData/>
  </xdr:twoCellAnchor>
  <xdr:twoCellAnchor>
    <xdr:from>
      <xdr:col>6</xdr:col>
      <xdr:colOff>247651</xdr:colOff>
      <xdr:row>19</xdr:row>
      <xdr:rowOff>309715</xdr:rowOff>
    </xdr:from>
    <xdr:to>
      <xdr:col>6</xdr:col>
      <xdr:colOff>1257301</xdr:colOff>
      <xdr:row>19</xdr:row>
      <xdr:rowOff>733425</xdr:rowOff>
    </xdr:to>
    <xdr:pic>
      <xdr:nvPicPr>
        <xdr:cNvPr id="51" name="name" descr="Description">
          <a:extLst>
            <a:ext uri="{FF2B5EF4-FFF2-40B4-BE49-F238E27FC236}">
              <a16:creationId xmlns:a16="http://schemas.microsoft.com/office/drawing/2014/main" xmlns="" id="{834C0F9E-E67A-44E8-A6AD-F52949C76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7651" y="40324240"/>
          <a:ext cx="1009650" cy="42371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</xdr:row>
      <xdr:rowOff>266700</xdr:rowOff>
    </xdr:from>
    <xdr:to>
      <xdr:col>6</xdr:col>
      <xdr:colOff>1162307</xdr:colOff>
      <xdr:row>3</xdr:row>
      <xdr:rowOff>895350</xdr:rowOff>
    </xdr:to>
    <xdr:pic>
      <xdr:nvPicPr>
        <xdr:cNvPr id="62" name="name" descr="Description">
          <a:extLst>
            <a:ext uri="{FF2B5EF4-FFF2-40B4-BE49-F238E27FC236}">
              <a16:creationId xmlns:a16="http://schemas.microsoft.com/office/drawing/2014/main" xmlns="" id="{7608F239-966B-455F-8B4C-E49C9885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2875" y="2609850"/>
          <a:ext cx="1019432" cy="628650"/>
        </a:xfrm>
        <a:prstGeom prst="rect">
          <a:avLst/>
        </a:prstGeom>
      </xdr:spPr>
    </xdr:pic>
    <xdr:clientData/>
  </xdr:twoCellAnchor>
  <xdr:twoCellAnchor>
    <xdr:from>
      <xdr:col>6</xdr:col>
      <xdr:colOff>28576</xdr:colOff>
      <xdr:row>2</xdr:row>
      <xdr:rowOff>114299</xdr:rowOff>
    </xdr:from>
    <xdr:to>
      <xdr:col>6</xdr:col>
      <xdr:colOff>1257172</xdr:colOff>
      <xdr:row>2</xdr:row>
      <xdr:rowOff>904874</xdr:rowOff>
    </xdr:to>
    <xdr:pic>
      <xdr:nvPicPr>
        <xdr:cNvPr id="72" name="name" descr="Description">
          <a:extLst>
            <a:ext uri="{FF2B5EF4-FFF2-40B4-BE49-F238E27FC236}">
              <a16:creationId xmlns:a16="http://schemas.microsoft.com/office/drawing/2014/main" xmlns="" id="{B7195748-460C-4F24-99A0-7C6B872A6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576" y="1381124"/>
          <a:ext cx="1228596" cy="79057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13</xdr:row>
      <xdr:rowOff>152400</xdr:rowOff>
    </xdr:from>
    <xdr:to>
      <xdr:col>6</xdr:col>
      <xdr:colOff>1291024</xdr:colOff>
      <xdr:row>13</xdr:row>
      <xdr:rowOff>952500</xdr:rowOff>
    </xdr:to>
    <xdr:pic>
      <xdr:nvPicPr>
        <xdr:cNvPr id="89" name="name" descr="Description">
          <a:extLst>
            <a:ext uri="{FF2B5EF4-FFF2-40B4-BE49-F238E27FC236}">
              <a16:creationId xmlns:a16="http://schemas.microsoft.com/office/drawing/2014/main" xmlns="" id="{5934BEE0-8DBB-4016-98AF-1CF00958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625" y="73533000"/>
          <a:ext cx="1243399" cy="8001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9</xdr:row>
      <xdr:rowOff>171449</xdr:rowOff>
    </xdr:from>
    <xdr:to>
      <xdr:col>6</xdr:col>
      <xdr:colOff>1286519</xdr:colOff>
      <xdr:row>9</xdr:row>
      <xdr:rowOff>942974</xdr:rowOff>
    </xdr:to>
    <xdr:pic>
      <xdr:nvPicPr>
        <xdr:cNvPr id="90" name="name" descr="Description">
          <a:extLst>
            <a:ext uri="{FF2B5EF4-FFF2-40B4-BE49-F238E27FC236}">
              <a16:creationId xmlns:a16="http://schemas.microsoft.com/office/drawing/2014/main" xmlns="" id="{36DED634-E2BC-4F85-AFAB-77151545B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675" y="71399399"/>
          <a:ext cx="1219844" cy="7715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11</xdr:row>
      <xdr:rowOff>123824</xdr:rowOff>
    </xdr:from>
    <xdr:to>
      <xdr:col>6</xdr:col>
      <xdr:colOff>1277381</xdr:colOff>
      <xdr:row>11</xdr:row>
      <xdr:rowOff>914400</xdr:rowOff>
    </xdr:to>
    <xdr:pic>
      <xdr:nvPicPr>
        <xdr:cNvPr id="91" name="name" descr="Description">
          <a:extLst>
            <a:ext uri="{FF2B5EF4-FFF2-40B4-BE49-F238E27FC236}">
              <a16:creationId xmlns:a16="http://schemas.microsoft.com/office/drawing/2014/main" xmlns="" id="{D31978BF-4EFA-45EB-83BC-24208DD36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100" y="73504424"/>
          <a:ext cx="1239281" cy="790576"/>
        </a:xfrm>
        <a:prstGeom prst="rect">
          <a:avLst/>
        </a:prstGeom>
      </xdr:spPr>
    </xdr:pic>
    <xdr:clientData/>
  </xdr:twoCellAnchor>
  <xdr:twoCellAnchor>
    <xdr:from>
      <xdr:col>6</xdr:col>
      <xdr:colOff>66673</xdr:colOff>
      <xdr:row>7</xdr:row>
      <xdr:rowOff>161925</xdr:rowOff>
    </xdr:from>
    <xdr:to>
      <xdr:col>6</xdr:col>
      <xdr:colOff>1318890</xdr:colOff>
      <xdr:row>7</xdr:row>
      <xdr:rowOff>953925</xdr:rowOff>
    </xdr:to>
    <xdr:pic>
      <xdr:nvPicPr>
        <xdr:cNvPr id="92" name="name" descr="Description">
          <a:extLst>
            <a:ext uri="{FF2B5EF4-FFF2-40B4-BE49-F238E27FC236}">
              <a16:creationId xmlns:a16="http://schemas.microsoft.com/office/drawing/2014/main" xmlns="" id="{C5A045BD-F80F-4A11-B9C6-AB751AE2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673" y="74618850"/>
          <a:ext cx="1252217" cy="7920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17</xdr:row>
      <xdr:rowOff>266700</xdr:rowOff>
    </xdr:from>
    <xdr:to>
      <xdr:col>6</xdr:col>
      <xdr:colOff>1136822</xdr:colOff>
      <xdr:row>17</xdr:row>
      <xdr:rowOff>895350</xdr:rowOff>
    </xdr:to>
    <xdr:pic>
      <xdr:nvPicPr>
        <xdr:cNvPr id="94" name="name" descr="Description">
          <a:extLst>
            <a:ext uri="{FF2B5EF4-FFF2-40B4-BE49-F238E27FC236}">
              <a16:creationId xmlns:a16="http://schemas.microsoft.com/office/drawing/2014/main" xmlns="" id="{9221EAEA-AC6D-49E2-A5B5-3587E5A42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2875" y="37052250"/>
          <a:ext cx="993947" cy="62865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43</xdr:row>
      <xdr:rowOff>228599</xdr:rowOff>
    </xdr:from>
    <xdr:to>
      <xdr:col>6</xdr:col>
      <xdr:colOff>1276994</xdr:colOff>
      <xdr:row>43</xdr:row>
      <xdr:rowOff>962024</xdr:rowOff>
    </xdr:to>
    <xdr:pic>
      <xdr:nvPicPr>
        <xdr:cNvPr id="106" name="name" descr="Description">
          <a:extLst>
            <a:ext uri="{FF2B5EF4-FFF2-40B4-BE49-F238E27FC236}">
              <a16:creationId xmlns:a16="http://schemas.microsoft.com/office/drawing/2014/main" xmlns="" id="{07E9F3A0-15F5-4A29-9EC3-82EB30BF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8100" y="49930049"/>
          <a:ext cx="1238894" cy="7334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42</xdr:row>
      <xdr:rowOff>266700</xdr:rowOff>
    </xdr:from>
    <xdr:to>
      <xdr:col>6</xdr:col>
      <xdr:colOff>1128326</xdr:colOff>
      <xdr:row>42</xdr:row>
      <xdr:rowOff>895350</xdr:rowOff>
    </xdr:to>
    <xdr:pic>
      <xdr:nvPicPr>
        <xdr:cNvPr id="107" name="name" descr="Description">
          <a:extLst>
            <a:ext uri="{FF2B5EF4-FFF2-40B4-BE49-F238E27FC236}">
              <a16:creationId xmlns:a16="http://schemas.microsoft.com/office/drawing/2014/main" xmlns="" id="{8CABBCAA-CDDE-49D1-90DE-5A379EFF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2875" y="80105250"/>
          <a:ext cx="985451" cy="62865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14</xdr:row>
      <xdr:rowOff>152400</xdr:rowOff>
    </xdr:from>
    <xdr:to>
      <xdr:col>6</xdr:col>
      <xdr:colOff>1291024</xdr:colOff>
      <xdr:row>14</xdr:row>
      <xdr:rowOff>952500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7BDD1FD-0A0A-46B8-8544-53E27EBB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625" y="73533000"/>
          <a:ext cx="1243399" cy="8001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10</xdr:row>
      <xdr:rowOff>171449</xdr:rowOff>
    </xdr:from>
    <xdr:to>
      <xdr:col>6</xdr:col>
      <xdr:colOff>1286519</xdr:colOff>
      <xdr:row>10</xdr:row>
      <xdr:rowOff>942974</xdr:rowOff>
    </xdr:to>
    <xdr:pic>
      <xdr:nvPicPr>
        <xdr:cNvPr id="21" name="name" descr="Description">
          <a:extLst>
            <a:ext uri="{FF2B5EF4-FFF2-40B4-BE49-F238E27FC236}">
              <a16:creationId xmlns:a16="http://schemas.microsoft.com/office/drawing/2014/main" xmlns="" id="{0436CE7F-D390-4563-9420-0A5AD3419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675" y="71399399"/>
          <a:ext cx="1219844" cy="7715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12</xdr:row>
      <xdr:rowOff>123824</xdr:rowOff>
    </xdr:from>
    <xdr:to>
      <xdr:col>6</xdr:col>
      <xdr:colOff>1277381</xdr:colOff>
      <xdr:row>12</xdr:row>
      <xdr:rowOff>914400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D0FC37A9-C5EC-4879-8D81-D7C18CA3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100" y="73504424"/>
          <a:ext cx="1239281" cy="790576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16</xdr:row>
      <xdr:rowOff>266700</xdr:rowOff>
    </xdr:from>
    <xdr:to>
      <xdr:col>6</xdr:col>
      <xdr:colOff>1136822</xdr:colOff>
      <xdr:row>16</xdr:row>
      <xdr:rowOff>895350</xdr:rowOff>
    </xdr:to>
    <xdr:pic>
      <xdr:nvPicPr>
        <xdr:cNvPr id="32" name="name" descr="Description">
          <a:extLst>
            <a:ext uri="{FF2B5EF4-FFF2-40B4-BE49-F238E27FC236}">
              <a16:creationId xmlns:a16="http://schemas.microsoft.com/office/drawing/2014/main" xmlns="" id="{23DA4766-13F6-4F54-BE63-4638C863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2875" y="81181575"/>
          <a:ext cx="993947" cy="628650"/>
        </a:xfrm>
        <a:prstGeom prst="rect">
          <a:avLst/>
        </a:prstGeom>
      </xdr:spPr>
    </xdr:pic>
    <xdr:clientData/>
  </xdr:twoCellAnchor>
  <xdr:twoCellAnchor>
    <xdr:from>
      <xdr:col>6</xdr:col>
      <xdr:colOff>47623</xdr:colOff>
      <xdr:row>15</xdr:row>
      <xdr:rowOff>95250</xdr:rowOff>
    </xdr:from>
    <xdr:to>
      <xdr:col>6</xdr:col>
      <xdr:colOff>1300811</xdr:colOff>
      <xdr:row>15</xdr:row>
      <xdr:rowOff>923250</xdr:rowOff>
    </xdr:to>
    <xdr:pic>
      <xdr:nvPicPr>
        <xdr:cNvPr id="37" name="name" descr="Description">
          <a:extLst>
            <a:ext uri="{FF2B5EF4-FFF2-40B4-BE49-F238E27FC236}">
              <a16:creationId xmlns:a16="http://schemas.microsoft.com/office/drawing/2014/main" xmlns="" id="{79564C64-8C55-460B-8078-9FF17E0F0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623" y="78857475"/>
          <a:ext cx="1253188" cy="8280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35</xdr:row>
      <xdr:rowOff>266700</xdr:rowOff>
    </xdr:from>
    <xdr:to>
      <xdr:col>6</xdr:col>
      <xdr:colOff>1265538</xdr:colOff>
      <xdr:row>35</xdr:row>
      <xdr:rowOff>895350</xdr:rowOff>
    </xdr:to>
    <xdr:pic>
      <xdr:nvPicPr>
        <xdr:cNvPr id="54" name="name" descr="Description">
          <a:extLst>
            <a:ext uri="{FF2B5EF4-FFF2-40B4-BE49-F238E27FC236}">
              <a16:creationId xmlns:a16="http://schemas.microsoft.com/office/drawing/2014/main" xmlns="" id="{A67734A0-818A-432F-B93C-D124D1A68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" y="35975925"/>
          <a:ext cx="1189338" cy="6286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26</xdr:row>
      <xdr:rowOff>266700</xdr:rowOff>
    </xdr:from>
    <xdr:to>
      <xdr:col>6</xdr:col>
      <xdr:colOff>1246488</xdr:colOff>
      <xdr:row>26</xdr:row>
      <xdr:rowOff>895350</xdr:rowOff>
    </xdr:to>
    <xdr:pic>
      <xdr:nvPicPr>
        <xdr:cNvPr id="55" name="name" descr="Description">
          <a:extLst>
            <a:ext uri="{FF2B5EF4-FFF2-40B4-BE49-F238E27FC236}">
              <a16:creationId xmlns:a16="http://schemas.microsoft.com/office/drawing/2014/main" xmlns="" id="{0D220164-3B44-4BB1-8187-F6CBCECAA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150" y="31670625"/>
          <a:ext cx="1189338" cy="62865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22</xdr:row>
      <xdr:rowOff>247650</xdr:rowOff>
    </xdr:from>
    <xdr:to>
      <xdr:col>6</xdr:col>
      <xdr:colOff>1298100</xdr:colOff>
      <xdr:row>22</xdr:row>
      <xdr:rowOff>913650</xdr:rowOff>
    </xdr:to>
    <xdr:pic>
      <xdr:nvPicPr>
        <xdr:cNvPr id="83" name="name" descr="Description">
          <a:extLst>
            <a:ext uri="{FF2B5EF4-FFF2-40B4-BE49-F238E27FC236}">
              <a16:creationId xmlns:a16="http://schemas.microsoft.com/office/drawing/2014/main" xmlns="" id="{94F4422A-9CAA-43C8-BACF-CD56DB98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28422600"/>
          <a:ext cx="1260000" cy="6660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25</xdr:row>
      <xdr:rowOff>266700</xdr:rowOff>
    </xdr:from>
    <xdr:to>
      <xdr:col>6</xdr:col>
      <xdr:colOff>1247260</xdr:colOff>
      <xdr:row>25</xdr:row>
      <xdr:rowOff>895350</xdr:rowOff>
    </xdr:to>
    <xdr:pic>
      <xdr:nvPicPr>
        <xdr:cNvPr id="111" name="name" descr="Description">
          <a:extLst>
            <a:ext uri="{FF2B5EF4-FFF2-40B4-BE49-F238E27FC236}">
              <a16:creationId xmlns:a16="http://schemas.microsoft.com/office/drawing/2014/main" xmlns="" id="{831E0A9F-B7D2-4819-9495-E3C3C261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9517975"/>
          <a:ext cx="1104385" cy="628650"/>
        </a:xfrm>
        <a:prstGeom prst="rect">
          <a:avLst/>
        </a:prstGeom>
      </xdr:spPr>
    </xdr:pic>
    <xdr:clientData/>
  </xdr:twoCellAnchor>
  <xdr:twoCellAnchor>
    <xdr:from>
      <xdr:col>6</xdr:col>
      <xdr:colOff>66673</xdr:colOff>
      <xdr:row>8</xdr:row>
      <xdr:rowOff>161925</xdr:rowOff>
    </xdr:from>
    <xdr:to>
      <xdr:col>6</xdr:col>
      <xdr:colOff>1318890</xdr:colOff>
      <xdr:row>8</xdr:row>
      <xdr:rowOff>953925</xdr:rowOff>
    </xdr:to>
    <xdr:pic>
      <xdr:nvPicPr>
        <xdr:cNvPr id="112" name="name" descr="Description">
          <a:extLst>
            <a:ext uri="{FF2B5EF4-FFF2-40B4-BE49-F238E27FC236}">
              <a16:creationId xmlns:a16="http://schemas.microsoft.com/office/drawing/2014/main" xmlns="" id="{D73AFB8F-70B0-4A84-BBC8-076D8551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673" y="74618850"/>
          <a:ext cx="1252217" cy="79200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31</xdr:row>
      <xdr:rowOff>133350</xdr:rowOff>
    </xdr:from>
    <xdr:to>
      <xdr:col>6</xdr:col>
      <xdr:colOff>1149952</xdr:colOff>
      <xdr:row>31</xdr:row>
      <xdr:rowOff>890907</xdr:rowOff>
    </xdr:to>
    <xdr:pic>
      <xdr:nvPicPr>
        <xdr:cNvPr id="117" name="name" descr="Description">
          <a:extLst>
            <a:ext uri="{FF2B5EF4-FFF2-40B4-BE49-F238E27FC236}">
              <a16:creationId xmlns:a16="http://schemas.microsoft.com/office/drawing/2014/main" xmlns="" id="{CCF801B1-A78F-4026-8678-96E7A5E2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228600" y="37995225"/>
          <a:ext cx="921352" cy="757557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28</xdr:row>
      <xdr:rowOff>133350</xdr:rowOff>
    </xdr:from>
    <xdr:to>
      <xdr:col>6</xdr:col>
      <xdr:colOff>1107732</xdr:colOff>
      <xdr:row>28</xdr:row>
      <xdr:rowOff>922596</xdr:rowOff>
    </xdr:to>
    <xdr:pic>
      <xdr:nvPicPr>
        <xdr:cNvPr id="118" name="name" descr="Description">
          <a:extLst>
            <a:ext uri="{FF2B5EF4-FFF2-40B4-BE49-F238E27FC236}">
              <a16:creationId xmlns:a16="http://schemas.microsoft.com/office/drawing/2014/main" xmlns="" id="{48591677-4C90-40C9-8D0E-AA37C3ECE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190500" y="36918900"/>
          <a:ext cx="917232" cy="789246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39</xdr:row>
      <xdr:rowOff>200025</xdr:rowOff>
    </xdr:from>
    <xdr:to>
      <xdr:col>6</xdr:col>
      <xdr:colOff>1247260</xdr:colOff>
      <xdr:row>39</xdr:row>
      <xdr:rowOff>828675</xdr:rowOff>
    </xdr:to>
    <xdr:pic>
      <xdr:nvPicPr>
        <xdr:cNvPr id="119" name="name" descr="Description">
          <a:extLst>
            <a:ext uri="{FF2B5EF4-FFF2-40B4-BE49-F238E27FC236}">
              <a16:creationId xmlns:a16="http://schemas.microsoft.com/office/drawing/2014/main" xmlns="" id="{2BA1A4B5-9A43-49EC-B44E-A3E2D14D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5596175"/>
          <a:ext cx="1104385" cy="62865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32</xdr:row>
      <xdr:rowOff>190500</xdr:rowOff>
    </xdr:from>
    <xdr:to>
      <xdr:col>6</xdr:col>
      <xdr:colOff>1294113</xdr:colOff>
      <xdr:row>32</xdr:row>
      <xdr:rowOff>819150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029B8EF2-FC59-46E1-B51B-EC3224688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038975" y="41475660"/>
          <a:ext cx="1189338" cy="62865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36</xdr:row>
      <xdr:rowOff>57149</xdr:rowOff>
    </xdr:from>
    <xdr:to>
      <xdr:col>6</xdr:col>
      <xdr:colOff>1181100</xdr:colOff>
      <xdr:row>36</xdr:row>
      <xdr:rowOff>982796</xdr:rowOff>
    </xdr:to>
    <xdr:pic>
      <xdr:nvPicPr>
        <xdr:cNvPr id="11" name="name" descr="Description">
          <a:extLst>
            <a:ext uri="{FF2B5EF4-FFF2-40B4-BE49-F238E27FC236}">
              <a16:creationId xmlns:a16="http://schemas.microsoft.com/office/drawing/2014/main" xmlns="" id="{A3E41A9C-1876-43CF-9AF9-BBB8B4BC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77075" y="45639989"/>
          <a:ext cx="1038225" cy="925647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41</xdr:row>
      <xdr:rowOff>219075</xdr:rowOff>
    </xdr:from>
    <xdr:to>
      <xdr:col>6</xdr:col>
      <xdr:colOff>1264508</xdr:colOff>
      <xdr:row>41</xdr:row>
      <xdr:rowOff>857250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962D706D-8B50-4242-8211-D71AC4536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flipH="1">
          <a:off x="6991350" y="49025175"/>
          <a:ext cx="1207358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workbookViewId="0">
      <pane ySplit="1" topLeftCell="A2" activePane="bottomLeft" state="frozen"/>
      <selection pane="bottomLeft" activeCell="P3" sqref="P3"/>
    </sheetView>
  </sheetViews>
  <sheetFormatPr defaultColWidth="8.625" defaultRowHeight="15"/>
  <cols>
    <col min="1" max="1" width="15.375" style="2" bestFit="1" customWidth="1"/>
    <col min="2" max="2" width="16.5" style="2" bestFit="1" customWidth="1"/>
    <col min="3" max="3" width="11.125" style="2" customWidth="1"/>
    <col min="4" max="4" width="29.5" style="3" customWidth="1"/>
    <col min="5" max="5" width="12.625" style="3" customWidth="1"/>
    <col min="6" max="6" width="16" style="3" bestFit="1" customWidth="1"/>
    <col min="7" max="7" width="20" style="2" customWidth="1"/>
    <col min="8" max="8" width="8.625" style="1"/>
    <col min="9" max="9" width="11.5" style="1" hidden="1" customWidth="1"/>
    <col min="10" max="11" width="8.625" style="9"/>
    <col min="12" max="16384" width="8.625" style="2"/>
  </cols>
  <sheetData>
    <row r="1" spans="1:12" ht="36" customHeight="1">
      <c r="A1" s="11" t="s">
        <v>46</v>
      </c>
      <c r="B1" s="11" t="s">
        <v>47</v>
      </c>
      <c r="C1" s="11" t="s">
        <v>48</v>
      </c>
      <c r="D1" s="12" t="s">
        <v>49</v>
      </c>
      <c r="E1" s="12" t="s">
        <v>65</v>
      </c>
      <c r="F1" s="12" t="s">
        <v>66</v>
      </c>
      <c r="G1" s="11" t="s">
        <v>45</v>
      </c>
      <c r="H1" s="13" t="s">
        <v>50</v>
      </c>
      <c r="I1" s="13" t="s">
        <v>84</v>
      </c>
      <c r="J1" s="14" t="s">
        <v>69</v>
      </c>
      <c r="K1" s="14" t="s">
        <v>83</v>
      </c>
    </row>
    <row r="2" spans="1:12" ht="84.95" customHeight="1">
      <c r="A2" s="5" t="s">
        <v>32</v>
      </c>
      <c r="B2" s="4" t="s">
        <v>51</v>
      </c>
      <c r="C2" s="4" t="s">
        <v>63</v>
      </c>
      <c r="D2" s="6" t="s">
        <v>7</v>
      </c>
      <c r="E2" s="6">
        <v>8</v>
      </c>
      <c r="F2" s="6" t="s">
        <v>75</v>
      </c>
      <c r="G2" s="4"/>
      <c r="H2" s="7">
        <v>69</v>
      </c>
      <c r="I2" s="7">
        <f t="shared" ref="I2:I16" si="0">H2*K2</f>
        <v>15456</v>
      </c>
      <c r="J2" s="15">
        <v>28</v>
      </c>
      <c r="K2" s="8">
        <f>J2*E2</f>
        <v>224</v>
      </c>
      <c r="L2" s="10"/>
    </row>
    <row r="3" spans="1:12" ht="84.95" customHeight="1">
      <c r="A3" s="5" t="s">
        <v>42</v>
      </c>
      <c r="B3" s="4" t="s">
        <v>54</v>
      </c>
      <c r="C3" s="4" t="s">
        <v>63</v>
      </c>
      <c r="D3" s="6" t="s">
        <v>17</v>
      </c>
      <c r="E3" s="6">
        <v>12</v>
      </c>
      <c r="F3" s="6" t="s">
        <v>75</v>
      </c>
      <c r="G3" s="4"/>
      <c r="H3" s="7">
        <v>69</v>
      </c>
      <c r="I3" s="7">
        <f t="shared" si="0"/>
        <v>828</v>
      </c>
      <c r="J3" s="15">
        <v>1</v>
      </c>
      <c r="K3" s="8">
        <f t="shared" ref="K3:K44" si="1">J3*E3</f>
        <v>12</v>
      </c>
      <c r="L3" s="10"/>
    </row>
    <row r="4" spans="1:12" ht="84.95" customHeight="1">
      <c r="A4" s="5" t="s">
        <v>20</v>
      </c>
      <c r="B4" s="4" t="s">
        <v>51</v>
      </c>
      <c r="C4" s="4" t="s">
        <v>63</v>
      </c>
      <c r="D4" s="6" t="s">
        <v>0</v>
      </c>
      <c r="E4" s="6">
        <v>12</v>
      </c>
      <c r="F4" s="6" t="s">
        <v>75</v>
      </c>
      <c r="G4" s="4"/>
      <c r="H4" s="7">
        <v>69</v>
      </c>
      <c r="I4" s="7">
        <f t="shared" si="0"/>
        <v>3312</v>
      </c>
      <c r="J4" s="15">
        <v>4</v>
      </c>
      <c r="K4" s="8">
        <f t="shared" si="1"/>
        <v>48</v>
      </c>
      <c r="L4" s="10"/>
    </row>
    <row r="5" spans="1:12" ht="84.95" customHeight="1">
      <c r="A5" s="5" t="s">
        <v>31</v>
      </c>
      <c r="B5" s="4" t="s">
        <v>51</v>
      </c>
      <c r="C5" s="4" t="s">
        <v>63</v>
      </c>
      <c r="D5" s="6" t="s">
        <v>6</v>
      </c>
      <c r="E5" s="6">
        <v>12</v>
      </c>
      <c r="F5" s="6" t="s">
        <v>75</v>
      </c>
      <c r="G5" s="4"/>
      <c r="H5" s="7">
        <v>98</v>
      </c>
      <c r="I5" s="7">
        <f t="shared" si="0"/>
        <v>5880</v>
      </c>
      <c r="J5" s="15">
        <v>5</v>
      </c>
      <c r="K5" s="8">
        <f t="shared" si="1"/>
        <v>60</v>
      </c>
      <c r="L5" s="10"/>
    </row>
    <row r="6" spans="1:12" ht="84.95" customHeight="1">
      <c r="A6" s="5" t="s">
        <v>25</v>
      </c>
      <c r="B6" s="4" t="s">
        <v>51</v>
      </c>
      <c r="C6" s="4" t="s">
        <v>63</v>
      </c>
      <c r="D6" s="6" t="s">
        <v>61</v>
      </c>
      <c r="E6" s="6">
        <v>12</v>
      </c>
      <c r="F6" s="6" t="s">
        <v>82</v>
      </c>
      <c r="G6" s="4"/>
      <c r="H6" s="7">
        <v>69</v>
      </c>
      <c r="I6" s="7">
        <f t="shared" si="0"/>
        <v>2484</v>
      </c>
      <c r="J6" s="15">
        <v>3</v>
      </c>
      <c r="K6" s="8">
        <f t="shared" si="1"/>
        <v>36</v>
      </c>
      <c r="L6" s="10"/>
    </row>
    <row r="7" spans="1:12" ht="84.95" customHeight="1">
      <c r="A7" s="5" t="s">
        <v>26</v>
      </c>
      <c r="B7" s="4" t="s">
        <v>51</v>
      </c>
      <c r="C7" s="4" t="s">
        <v>63</v>
      </c>
      <c r="D7" s="6" t="s">
        <v>62</v>
      </c>
      <c r="E7" s="6">
        <v>12</v>
      </c>
      <c r="F7" s="6" t="s">
        <v>82</v>
      </c>
      <c r="G7" s="4"/>
      <c r="H7" s="7">
        <v>69</v>
      </c>
      <c r="I7" s="7">
        <f t="shared" si="0"/>
        <v>1656</v>
      </c>
      <c r="J7" s="15">
        <v>2</v>
      </c>
      <c r="K7" s="8">
        <f t="shared" si="1"/>
        <v>24</v>
      </c>
      <c r="L7" s="10"/>
    </row>
    <row r="8" spans="1:12" ht="84.95" customHeight="1">
      <c r="A8" s="5" t="s">
        <v>38</v>
      </c>
      <c r="B8" s="4" t="s">
        <v>54</v>
      </c>
      <c r="C8" s="4" t="s">
        <v>64</v>
      </c>
      <c r="D8" s="6" t="s">
        <v>13</v>
      </c>
      <c r="E8" s="6">
        <v>12</v>
      </c>
      <c r="F8" s="6" t="s">
        <v>70</v>
      </c>
      <c r="G8" s="4"/>
      <c r="H8" s="7">
        <v>59</v>
      </c>
      <c r="I8" s="7">
        <f t="shared" si="0"/>
        <v>24072</v>
      </c>
      <c r="J8" s="15">
        <v>34</v>
      </c>
      <c r="K8" s="8">
        <f t="shared" si="1"/>
        <v>408</v>
      </c>
      <c r="L8" s="10"/>
    </row>
    <row r="9" spans="1:12" ht="84.95" customHeight="1">
      <c r="A9" s="5" t="s">
        <v>38</v>
      </c>
      <c r="B9" s="4" t="s">
        <v>54</v>
      </c>
      <c r="C9" s="4" t="s">
        <v>64</v>
      </c>
      <c r="D9" s="6" t="s">
        <v>13</v>
      </c>
      <c r="E9" s="6">
        <v>12</v>
      </c>
      <c r="F9" s="6" t="s">
        <v>71</v>
      </c>
      <c r="G9" s="4"/>
      <c r="H9" s="7">
        <v>59</v>
      </c>
      <c r="I9" s="7">
        <f t="shared" si="0"/>
        <v>11328</v>
      </c>
      <c r="J9" s="15">
        <v>16</v>
      </c>
      <c r="K9" s="8">
        <f t="shared" si="1"/>
        <v>192</v>
      </c>
      <c r="L9" s="10"/>
    </row>
    <row r="10" spans="1:12" ht="84.95" customHeight="1">
      <c r="A10" s="5" t="s">
        <v>40</v>
      </c>
      <c r="B10" s="4" t="s">
        <v>54</v>
      </c>
      <c r="C10" s="4" t="s">
        <v>64</v>
      </c>
      <c r="D10" s="6" t="s">
        <v>15</v>
      </c>
      <c r="E10" s="6">
        <v>12</v>
      </c>
      <c r="F10" s="6" t="s">
        <v>70</v>
      </c>
      <c r="G10" s="4"/>
      <c r="H10" s="7">
        <v>59</v>
      </c>
      <c r="I10" s="7">
        <f t="shared" si="0"/>
        <v>18408</v>
      </c>
      <c r="J10" s="15">
        <v>26</v>
      </c>
      <c r="K10" s="8">
        <f t="shared" si="1"/>
        <v>312</v>
      </c>
      <c r="L10" s="10"/>
    </row>
    <row r="11" spans="1:12" ht="84.95" customHeight="1">
      <c r="A11" s="5" t="s">
        <v>40</v>
      </c>
      <c r="B11" s="4" t="s">
        <v>54</v>
      </c>
      <c r="C11" s="4" t="s">
        <v>64</v>
      </c>
      <c r="D11" s="6" t="s">
        <v>15</v>
      </c>
      <c r="E11" s="6">
        <v>12</v>
      </c>
      <c r="F11" s="6" t="s">
        <v>71</v>
      </c>
      <c r="G11" s="4"/>
      <c r="H11" s="7">
        <v>59</v>
      </c>
      <c r="I11" s="7">
        <f t="shared" si="0"/>
        <v>2832</v>
      </c>
      <c r="J11" s="15">
        <v>4</v>
      </c>
      <c r="K11" s="8">
        <f t="shared" si="1"/>
        <v>48</v>
      </c>
      <c r="L11" s="10"/>
    </row>
    <row r="12" spans="1:12" ht="84.95" customHeight="1">
      <c r="A12" s="5" t="s">
        <v>39</v>
      </c>
      <c r="B12" s="4" t="s">
        <v>54</v>
      </c>
      <c r="C12" s="4" t="s">
        <v>64</v>
      </c>
      <c r="D12" s="6" t="s">
        <v>14</v>
      </c>
      <c r="E12" s="6">
        <v>12</v>
      </c>
      <c r="F12" s="6" t="s">
        <v>70</v>
      </c>
      <c r="G12" s="4"/>
      <c r="H12" s="7">
        <v>59</v>
      </c>
      <c r="I12" s="7">
        <f t="shared" si="0"/>
        <v>12036</v>
      </c>
      <c r="J12" s="15">
        <v>17</v>
      </c>
      <c r="K12" s="8">
        <f t="shared" si="1"/>
        <v>204</v>
      </c>
      <c r="L12" s="10"/>
    </row>
    <row r="13" spans="1:12" ht="84.95" customHeight="1">
      <c r="A13" s="5" t="s">
        <v>39</v>
      </c>
      <c r="B13" s="4" t="s">
        <v>54</v>
      </c>
      <c r="C13" s="4" t="s">
        <v>64</v>
      </c>
      <c r="D13" s="6" t="s">
        <v>14</v>
      </c>
      <c r="E13" s="6">
        <v>12</v>
      </c>
      <c r="F13" s="6" t="s">
        <v>71</v>
      </c>
      <c r="G13" s="4"/>
      <c r="H13" s="7">
        <v>59</v>
      </c>
      <c r="I13" s="7">
        <f t="shared" si="0"/>
        <v>8496</v>
      </c>
      <c r="J13" s="15">
        <v>12</v>
      </c>
      <c r="K13" s="8">
        <f t="shared" si="1"/>
        <v>144</v>
      </c>
      <c r="L13" s="10"/>
    </row>
    <row r="14" spans="1:12" ht="84.95" customHeight="1">
      <c r="A14" s="5" t="s">
        <v>41</v>
      </c>
      <c r="B14" s="4" t="s">
        <v>54</v>
      </c>
      <c r="C14" s="4" t="s">
        <v>64</v>
      </c>
      <c r="D14" s="6" t="s">
        <v>16</v>
      </c>
      <c r="E14" s="6">
        <v>12</v>
      </c>
      <c r="F14" s="6" t="s">
        <v>70</v>
      </c>
      <c r="G14" s="4"/>
      <c r="H14" s="7">
        <v>59</v>
      </c>
      <c r="I14" s="7">
        <f t="shared" si="0"/>
        <v>6372</v>
      </c>
      <c r="J14" s="15">
        <v>9</v>
      </c>
      <c r="K14" s="8">
        <f t="shared" si="1"/>
        <v>108</v>
      </c>
      <c r="L14" s="10"/>
    </row>
    <row r="15" spans="1:12" ht="84.95" customHeight="1">
      <c r="A15" s="5" t="s">
        <v>41</v>
      </c>
      <c r="B15" s="4" t="s">
        <v>54</v>
      </c>
      <c r="C15" s="4" t="s">
        <v>64</v>
      </c>
      <c r="D15" s="6" t="s">
        <v>16</v>
      </c>
      <c r="E15" s="6">
        <v>12</v>
      </c>
      <c r="F15" s="6" t="s">
        <v>71</v>
      </c>
      <c r="G15" s="4"/>
      <c r="H15" s="7">
        <v>59</v>
      </c>
      <c r="I15" s="7">
        <f t="shared" si="0"/>
        <v>4248</v>
      </c>
      <c r="J15" s="15">
        <v>6</v>
      </c>
      <c r="K15" s="8">
        <f t="shared" si="1"/>
        <v>72</v>
      </c>
      <c r="L15" s="10"/>
    </row>
    <row r="16" spans="1:12" ht="84.95" customHeight="1">
      <c r="A16" s="5" t="s">
        <v>37</v>
      </c>
      <c r="B16" s="4" t="s">
        <v>54</v>
      </c>
      <c r="C16" s="4" t="s">
        <v>64</v>
      </c>
      <c r="D16" s="6" t="s">
        <v>12</v>
      </c>
      <c r="E16" s="6">
        <v>12</v>
      </c>
      <c r="F16" s="6" t="s">
        <v>70</v>
      </c>
      <c r="G16" s="4"/>
      <c r="H16" s="7">
        <v>59</v>
      </c>
      <c r="I16" s="7">
        <f t="shared" si="0"/>
        <v>14160</v>
      </c>
      <c r="J16" s="15">
        <v>20</v>
      </c>
      <c r="K16" s="8">
        <f t="shared" si="1"/>
        <v>240</v>
      </c>
      <c r="L16" s="10"/>
    </row>
    <row r="17" spans="1:12" ht="84.95" customHeight="1">
      <c r="A17" s="5" t="s">
        <v>36</v>
      </c>
      <c r="B17" s="4" t="s">
        <v>54</v>
      </c>
      <c r="C17" s="4" t="s">
        <v>64</v>
      </c>
      <c r="D17" s="6" t="s">
        <v>11</v>
      </c>
      <c r="E17" s="6">
        <v>12</v>
      </c>
      <c r="F17" s="6" t="s">
        <v>70</v>
      </c>
      <c r="G17" s="4"/>
      <c r="H17" s="7">
        <v>59</v>
      </c>
      <c r="I17" s="7">
        <f t="shared" ref="I17:I21" si="2">H17*K17</f>
        <v>4956</v>
      </c>
      <c r="J17" s="15">
        <v>7</v>
      </c>
      <c r="K17" s="8">
        <f t="shared" si="1"/>
        <v>84</v>
      </c>
      <c r="L17" s="10"/>
    </row>
    <row r="18" spans="1:12" ht="84.95" customHeight="1">
      <c r="A18" s="5" t="s">
        <v>36</v>
      </c>
      <c r="B18" s="4" t="s">
        <v>54</v>
      </c>
      <c r="C18" s="4" t="s">
        <v>64</v>
      </c>
      <c r="D18" s="6" t="s">
        <v>11</v>
      </c>
      <c r="E18" s="6">
        <v>12</v>
      </c>
      <c r="F18" s="6" t="s">
        <v>71</v>
      </c>
      <c r="G18" s="4"/>
      <c r="H18" s="7">
        <v>59</v>
      </c>
      <c r="I18" s="7">
        <f t="shared" si="2"/>
        <v>4248</v>
      </c>
      <c r="J18" s="15">
        <v>6</v>
      </c>
      <c r="K18" s="8">
        <f t="shared" si="1"/>
        <v>72</v>
      </c>
      <c r="L18" s="10"/>
    </row>
    <row r="19" spans="1:12" ht="84.95" customHeight="1">
      <c r="A19" s="5" t="s">
        <v>35</v>
      </c>
      <c r="B19" s="4" t="s">
        <v>54</v>
      </c>
      <c r="C19" s="4" t="s">
        <v>64</v>
      </c>
      <c r="D19" s="6" t="s">
        <v>10</v>
      </c>
      <c r="E19" s="6">
        <v>12</v>
      </c>
      <c r="F19" s="6" t="s">
        <v>70</v>
      </c>
      <c r="G19" s="4"/>
      <c r="H19" s="7">
        <v>59</v>
      </c>
      <c r="I19" s="7">
        <f t="shared" si="2"/>
        <v>20532</v>
      </c>
      <c r="J19" s="15">
        <v>29</v>
      </c>
      <c r="K19" s="8">
        <f t="shared" si="1"/>
        <v>348</v>
      </c>
      <c r="L19" s="10"/>
    </row>
    <row r="20" spans="1:12" ht="84.95" customHeight="1">
      <c r="A20" s="5" t="s">
        <v>33</v>
      </c>
      <c r="B20" s="4" t="s">
        <v>54</v>
      </c>
      <c r="C20" s="4" t="s">
        <v>64</v>
      </c>
      <c r="D20" s="6" t="s">
        <v>8</v>
      </c>
      <c r="E20" s="6">
        <v>12</v>
      </c>
      <c r="F20" s="6" t="s">
        <v>70</v>
      </c>
      <c r="G20" s="4"/>
      <c r="H20" s="7">
        <v>59</v>
      </c>
      <c r="I20" s="7">
        <f t="shared" si="2"/>
        <v>7080</v>
      </c>
      <c r="J20" s="15">
        <v>10</v>
      </c>
      <c r="K20" s="8">
        <f t="shared" si="1"/>
        <v>120</v>
      </c>
      <c r="L20" s="10"/>
    </row>
    <row r="21" spans="1:12" ht="84.95" customHeight="1">
      <c r="A21" s="5" t="s">
        <v>34</v>
      </c>
      <c r="B21" s="4" t="s">
        <v>54</v>
      </c>
      <c r="C21" s="4" t="s">
        <v>64</v>
      </c>
      <c r="D21" s="6" t="s">
        <v>9</v>
      </c>
      <c r="E21" s="6">
        <v>12</v>
      </c>
      <c r="F21" s="6" t="s">
        <v>70</v>
      </c>
      <c r="G21" s="4"/>
      <c r="H21" s="7">
        <v>59</v>
      </c>
      <c r="I21" s="7">
        <f t="shared" si="2"/>
        <v>3540</v>
      </c>
      <c r="J21" s="15">
        <v>5</v>
      </c>
      <c r="K21" s="8">
        <f t="shared" si="1"/>
        <v>60</v>
      </c>
      <c r="L21" s="10"/>
    </row>
    <row r="22" spans="1:12" ht="84.95" customHeight="1">
      <c r="A22" s="5" t="s">
        <v>90</v>
      </c>
      <c r="B22" s="4" t="s">
        <v>51</v>
      </c>
      <c r="C22" s="4" t="s">
        <v>52</v>
      </c>
      <c r="D22" s="6"/>
      <c r="E22" s="6">
        <v>12</v>
      </c>
      <c r="F22" s="6" t="s">
        <v>72</v>
      </c>
      <c r="G22" s="4"/>
      <c r="H22" s="7">
        <v>55</v>
      </c>
      <c r="I22" s="7">
        <f t="shared" ref="I22" si="3">H22*K22</f>
        <v>7920</v>
      </c>
      <c r="J22" s="15">
        <v>12</v>
      </c>
      <c r="K22" s="8">
        <f t="shared" si="1"/>
        <v>144</v>
      </c>
      <c r="L22" s="10"/>
    </row>
    <row r="23" spans="1:12" ht="84.95" customHeight="1">
      <c r="A23" s="5" t="s">
        <v>80</v>
      </c>
      <c r="B23" s="4" t="s">
        <v>51</v>
      </c>
      <c r="C23" s="4" t="s">
        <v>52</v>
      </c>
      <c r="D23" s="6" t="s">
        <v>53</v>
      </c>
      <c r="E23" s="6">
        <v>12</v>
      </c>
      <c r="F23" s="6" t="s">
        <v>67</v>
      </c>
      <c r="G23" s="4"/>
      <c r="H23" s="7">
        <v>55</v>
      </c>
      <c r="I23" s="7">
        <f t="shared" ref="I23:I32" si="4">H23*K23</f>
        <v>23760</v>
      </c>
      <c r="J23" s="15">
        <v>36</v>
      </c>
      <c r="K23" s="8">
        <f t="shared" si="1"/>
        <v>432</v>
      </c>
      <c r="L23" s="10"/>
    </row>
    <row r="24" spans="1:12" ht="84.95" customHeight="1">
      <c r="A24" s="5" t="s">
        <v>79</v>
      </c>
      <c r="B24" s="4" t="s">
        <v>51</v>
      </c>
      <c r="C24" s="4" t="s">
        <v>52</v>
      </c>
      <c r="D24" s="6" t="s">
        <v>53</v>
      </c>
      <c r="E24" s="6">
        <v>12</v>
      </c>
      <c r="F24" s="6" t="s">
        <v>72</v>
      </c>
      <c r="G24" s="4"/>
      <c r="H24" s="7">
        <v>55</v>
      </c>
      <c r="I24" s="7">
        <f t="shared" si="4"/>
        <v>23100</v>
      </c>
      <c r="J24" s="15">
        <v>35</v>
      </c>
      <c r="K24" s="8">
        <f t="shared" si="1"/>
        <v>420</v>
      </c>
      <c r="L24" s="10"/>
    </row>
    <row r="25" spans="1:12" ht="84.95" customHeight="1">
      <c r="A25" s="5" t="s">
        <v>30</v>
      </c>
      <c r="B25" s="4" t="s">
        <v>51</v>
      </c>
      <c r="C25" s="4" t="s">
        <v>52</v>
      </c>
      <c r="D25" s="6" t="s">
        <v>5</v>
      </c>
      <c r="E25" s="6">
        <v>12</v>
      </c>
      <c r="F25" s="6" t="s">
        <v>67</v>
      </c>
      <c r="G25" s="4"/>
      <c r="H25" s="7">
        <v>59</v>
      </c>
      <c r="I25" s="7">
        <f t="shared" si="4"/>
        <v>21240</v>
      </c>
      <c r="J25" s="15">
        <v>30</v>
      </c>
      <c r="K25" s="8">
        <f t="shared" si="1"/>
        <v>360</v>
      </c>
      <c r="L25" s="10"/>
    </row>
    <row r="26" spans="1:12" ht="84.95" customHeight="1">
      <c r="A26" s="5" t="s">
        <v>29</v>
      </c>
      <c r="B26" s="4" t="s">
        <v>51</v>
      </c>
      <c r="C26" s="4" t="s">
        <v>52</v>
      </c>
      <c r="D26" s="6" t="s">
        <v>81</v>
      </c>
      <c r="E26" s="6">
        <v>12</v>
      </c>
      <c r="F26" s="6" t="s">
        <v>72</v>
      </c>
      <c r="G26" s="4"/>
      <c r="H26" s="7">
        <v>59</v>
      </c>
      <c r="I26" s="7">
        <f t="shared" si="4"/>
        <v>14160</v>
      </c>
      <c r="J26" s="15">
        <v>20</v>
      </c>
      <c r="K26" s="8">
        <f t="shared" si="1"/>
        <v>240</v>
      </c>
      <c r="L26" s="10"/>
    </row>
    <row r="27" spans="1:12" ht="84.95" customHeight="1">
      <c r="A27" s="5" t="s">
        <v>76</v>
      </c>
      <c r="B27" s="4" t="s">
        <v>51</v>
      </c>
      <c r="C27" s="4" t="s">
        <v>52</v>
      </c>
      <c r="D27" s="6" t="s">
        <v>55</v>
      </c>
      <c r="E27" s="6">
        <v>12</v>
      </c>
      <c r="F27" s="6" t="s">
        <v>67</v>
      </c>
      <c r="G27" s="4"/>
      <c r="H27" s="7">
        <v>55</v>
      </c>
      <c r="I27" s="7">
        <f t="shared" si="4"/>
        <v>10560</v>
      </c>
      <c r="J27" s="15">
        <v>16</v>
      </c>
      <c r="K27" s="8">
        <f t="shared" si="1"/>
        <v>192</v>
      </c>
      <c r="L27" s="10"/>
    </row>
    <row r="28" spans="1:12" ht="84.95" customHeight="1">
      <c r="A28" s="5" t="s">
        <v>77</v>
      </c>
      <c r="B28" s="4" t="s">
        <v>51</v>
      </c>
      <c r="C28" s="4" t="s">
        <v>52</v>
      </c>
      <c r="D28" s="6" t="s">
        <v>55</v>
      </c>
      <c r="E28" s="6">
        <v>12</v>
      </c>
      <c r="F28" s="6" t="s">
        <v>72</v>
      </c>
      <c r="G28" s="4"/>
      <c r="H28" s="7">
        <v>55</v>
      </c>
      <c r="I28" s="7">
        <f t="shared" si="4"/>
        <v>3960</v>
      </c>
      <c r="J28" s="15">
        <v>6</v>
      </c>
      <c r="K28" s="8">
        <f t="shared" si="1"/>
        <v>72</v>
      </c>
      <c r="L28" s="10"/>
    </row>
    <row r="29" spans="1:12" ht="84.95" customHeight="1">
      <c r="A29" s="5" t="s">
        <v>22</v>
      </c>
      <c r="B29" s="4" t="s">
        <v>51</v>
      </c>
      <c r="C29" s="4" t="s">
        <v>52</v>
      </c>
      <c r="D29" s="6" t="s">
        <v>2</v>
      </c>
      <c r="E29" s="6">
        <v>12</v>
      </c>
      <c r="F29" s="6" t="s">
        <v>67</v>
      </c>
      <c r="G29" s="4"/>
      <c r="H29" s="7">
        <v>69</v>
      </c>
      <c r="I29" s="7">
        <f t="shared" si="4"/>
        <v>8280</v>
      </c>
      <c r="J29" s="15">
        <v>10</v>
      </c>
      <c r="K29" s="8">
        <f t="shared" si="1"/>
        <v>120</v>
      </c>
      <c r="L29" s="10"/>
    </row>
    <row r="30" spans="1:12" ht="84.95" customHeight="1">
      <c r="A30" s="5" t="s">
        <v>21</v>
      </c>
      <c r="B30" s="4" t="s">
        <v>51</v>
      </c>
      <c r="C30" s="4" t="s">
        <v>52</v>
      </c>
      <c r="D30" s="6" t="s">
        <v>1</v>
      </c>
      <c r="E30" s="6">
        <v>12</v>
      </c>
      <c r="F30" s="6" t="s">
        <v>72</v>
      </c>
      <c r="G30" s="4"/>
      <c r="H30" s="7">
        <v>69</v>
      </c>
      <c r="I30" s="7">
        <f t="shared" si="4"/>
        <v>8280</v>
      </c>
      <c r="J30" s="15">
        <v>10</v>
      </c>
      <c r="K30" s="8">
        <f t="shared" si="1"/>
        <v>120</v>
      </c>
      <c r="L30" s="10"/>
    </row>
    <row r="31" spans="1:12" ht="84.95" customHeight="1">
      <c r="A31" s="5" t="s">
        <v>23</v>
      </c>
      <c r="B31" s="4" t="s">
        <v>51</v>
      </c>
      <c r="C31" s="4" t="s">
        <v>52</v>
      </c>
      <c r="D31" s="6" t="s">
        <v>68</v>
      </c>
      <c r="E31" s="6">
        <v>12</v>
      </c>
      <c r="F31" s="6" t="s">
        <v>72</v>
      </c>
      <c r="G31" s="4"/>
      <c r="H31" s="7">
        <v>69</v>
      </c>
      <c r="I31" s="7">
        <f t="shared" si="4"/>
        <v>8280</v>
      </c>
      <c r="J31" s="15">
        <v>10</v>
      </c>
      <c r="K31" s="8">
        <f t="shared" si="1"/>
        <v>120</v>
      </c>
      <c r="L31" s="10"/>
    </row>
    <row r="32" spans="1:12" ht="84.95" customHeight="1">
      <c r="A32" s="5" t="s">
        <v>24</v>
      </c>
      <c r="B32" s="4" t="s">
        <v>51</v>
      </c>
      <c r="C32" s="4" t="s">
        <v>52</v>
      </c>
      <c r="D32" s="6" t="s">
        <v>68</v>
      </c>
      <c r="E32" s="6">
        <v>12</v>
      </c>
      <c r="F32" s="6" t="s">
        <v>67</v>
      </c>
      <c r="G32" s="4"/>
      <c r="H32" s="7">
        <v>59</v>
      </c>
      <c r="I32" s="7">
        <f t="shared" si="4"/>
        <v>3540</v>
      </c>
      <c r="J32" s="15">
        <v>5</v>
      </c>
      <c r="K32" s="8">
        <f t="shared" si="1"/>
        <v>60</v>
      </c>
      <c r="L32" s="10"/>
    </row>
    <row r="33" spans="1:12" ht="84.95" customHeight="1">
      <c r="A33" s="5" t="s">
        <v>85</v>
      </c>
      <c r="B33" s="4" t="s">
        <v>51</v>
      </c>
      <c r="C33" s="4" t="s">
        <v>52</v>
      </c>
      <c r="D33" s="6" t="s">
        <v>56</v>
      </c>
      <c r="E33" s="6">
        <v>12</v>
      </c>
      <c r="F33" s="6" t="s">
        <v>67</v>
      </c>
      <c r="G33" s="4"/>
      <c r="H33" s="7">
        <v>55</v>
      </c>
      <c r="I33" s="7">
        <f t="shared" ref="I33" si="5">H33*K33</f>
        <v>1320</v>
      </c>
      <c r="J33" s="15">
        <v>2</v>
      </c>
      <c r="K33" s="8">
        <f t="shared" si="1"/>
        <v>24</v>
      </c>
      <c r="L33" s="10"/>
    </row>
    <row r="34" spans="1:12" ht="84.95" customHeight="1">
      <c r="A34" s="5" t="s">
        <v>78</v>
      </c>
      <c r="B34" s="4" t="s">
        <v>51</v>
      </c>
      <c r="C34" s="4" t="s">
        <v>52</v>
      </c>
      <c r="D34" s="6" t="s">
        <v>56</v>
      </c>
      <c r="E34" s="6">
        <v>12</v>
      </c>
      <c r="F34" s="6" t="s">
        <v>72</v>
      </c>
      <c r="G34" s="4"/>
      <c r="H34" s="7">
        <v>55</v>
      </c>
      <c r="I34" s="7">
        <f>H34*K34</f>
        <v>9900</v>
      </c>
      <c r="J34" s="15">
        <v>15</v>
      </c>
      <c r="K34" s="8">
        <f t="shared" si="1"/>
        <v>180</v>
      </c>
      <c r="L34" s="10"/>
    </row>
    <row r="35" spans="1:12" ht="84.95" customHeight="1">
      <c r="A35" s="5" t="s">
        <v>73</v>
      </c>
      <c r="B35" s="4" t="s">
        <v>51</v>
      </c>
      <c r="C35" s="4" t="s">
        <v>52</v>
      </c>
      <c r="D35" s="6" t="s">
        <v>57</v>
      </c>
      <c r="E35" s="6">
        <v>12</v>
      </c>
      <c r="F35" s="6" t="s">
        <v>72</v>
      </c>
      <c r="G35" s="4"/>
      <c r="H35" s="7">
        <v>55</v>
      </c>
      <c r="I35" s="7">
        <f>H35*K35</f>
        <v>4620</v>
      </c>
      <c r="J35" s="15">
        <v>7</v>
      </c>
      <c r="K35" s="8">
        <f t="shared" si="1"/>
        <v>84</v>
      </c>
      <c r="L35" s="10"/>
    </row>
    <row r="36" spans="1:12" ht="84.95" customHeight="1">
      <c r="A36" s="5" t="s">
        <v>74</v>
      </c>
      <c r="B36" s="4" t="s">
        <v>51</v>
      </c>
      <c r="C36" s="4" t="s">
        <v>52</v>
      </c>
      <c r="D36" s="6" t="s">
        <v>57</v>
      </c>
      <c r="E36" s="6">
        <v>12</v>
      </c>
      <c r="F36" s="6" t="s">
        <v>75</v>
      </c>
      <c r="G36" s="4"/>
      <c r="H36" s="7">
        <v>55</v>
      </c>
      <c r="I36" s="7">
        <f>H36*K36</f>
        <v>2640</v>
      </c>
      <c r="J36" s="15">
        <v>4</v>
      </c>
      <c r="K36" s="8">
        <f t="shared" si="1"/>
        <v>48</v>
      </c>
      <c r="L36" s="10"/>
    </row>
    <row r="37" spans="1:12" ht="84.95" customHeight="1">
      <c r="A37" s="5" t="s">
        <v>87</v>
      </c>
      <c r="B37" s="4" t="s">
        <v>51</v>
      </c>
      <c r="C37" s="4" t="s">
        <v>52</v>
      </c>
      <c r="D37" s="6" t="s">
        <v>58</v>
      </c>
      <c r="E37" s="6">
        <v>12</v>
      </c>
      <c r="F37" s="6" t="s">
        <v>67</v>
      </c>
      <c r="G37" s="4"/>
      <c r="H37" s="7">
        <v>55</v>
      </c>
      <c r="I37" s="7">
        <f t="shared" ref="I37" si="6">H37*K37</f>
        <v>2640</v>
      </c>
      <c r="J37" s="15">
        <v>4</v>
      </c>
      <c r="K37" s="8">
        <f t="shared" si="1"/>
        <v>48</v>
      </c>
      <c r="L37" s="10"/>
    </row>
    <row r="38" spans="1:12" ht="84.95" customHeight="1">
      <c r="A38" s="5" t="s">
        <v>86</v>
      </c>
      <c r="B38" s="4" t="s">
        <v>51</v>
      </c>
      <c r="C38" s="4" t="s">
        <v>52</v>
      </c>
      <c r="D38" s="6" t="s">
        <v>58</v>
      </c>
      <c r="E38" s="6">
        <v>12</v>
      </c>
      <c r="F38" s="6" t="s">
        <v>72</v>
      </c>
      <c r="G38" s="4"/>
      <c r="H38" s="7">
        <v>55</v>
      </c>
      <c r="I38" s="7">
        <f>H38*K38</f>
        <v>2640</v>
      </c>
      <c r="J38" s="15">
        <v>4</v>
      </c>
      <c r="K38" s="8">
        <f t="shared" si="1"/>
        <v>48</v>
      </c>
      <c r="L38" s="10"/>
    </row>
    <row r="39" spans="1:12" ht="84.95" customHeight="1">
      <c r="A39" s="5" t="s">
        <v>28</v>
      </c>
      <c r="B39" s="4" t="s">
        <v>51</v>
      </c>
      <c r="C39" s="4" t="s">
        <v>52</v>
      </c>
      <c r="D39" s="6" t="s">
        <v>4</v>
      </c>
      <c r="E39" s="6">
        <v>12</v>
      </c>
      <c r="F39" s="6" t="s">
        <v>67</v>
      </c>
      <c r="G39" s="4"/>
      <c r="H39" s="7">
        <v>59</v>
      </c>
      <c r="I39" s="7">
        <f>H39*K39</f>
        <v>7080</v>
      </c>
      <c r="J39" s="15">
        <v>10</v>
      </c>
      <c r="K39" s="8">
        <f t="shared" si="1"/>
        <v>120</v>
      </c>
      <c r="L39" s="10"/>
    </row>
    <row r="40" spans="1:12" ht="84.95" customHeight="1">
      <c r="A40" s="5" t="s">
        <v>27</v>
      </c>
      <c r="B40" s="4" t="s">
        <v>51</v>
      </c>
      <c r="C40" s="4" t="s">
        <v>52</v>
      </c>
      <c r="D40" s="6" t="s">
        <v>3</v>
      </c>
      <c r="E40" s="6">
        <v>12</v>
      </c>
      <c r="F40" s="6" t="s">
        <v>72</v>
      </c>
      <c r="G40" s="4"/>
      <c r="H40" s="7">
        <v>69</v>
      </c>
      <c r="I40" s="7">
        <f>H40*K40</f>
        <v>19044</v>
      </c>
      <c r="J40" s="15">
        <v>23</v>
      </c>
      <c r="K40" s="8">
        <f t="shared" si="1"/>
        <v>276</v>
      </c>
      <c r="L40" s="10"/>
    </row>
    <row r="41" spans="1:12" ht="84.95" customHeight="1">
      <c r="A41" s="5" t="s">
        <v>88</v>
      </c>
      <c r="B41" s="4" t="s">
        <v>51</v>
      </c>
      <c r="C41" s="4" t="s">
        <v>52</v>
      </c>
      <c r="D41" s="6" t="s">
        <v>59</v>
      </c>
      <c r="E41" s="6">
        <v>12</v>
      </c>
      <c r="F41" s="6" t="s">
        <v>67</v>
      </c>
      <c r="G41" s="4"/>
      <c r="H41" s="7">
        <v>55</v>
      </c>
      <c r="I41" s="7">
        <f>H41*K41</f>
        <v>3960</v>
      </c>
      <c r="J41" s="15">
        <v>6</v>
      </c>
      <c r="K41" s="8">
        <f t="shared" si="1"/>
        <v>72</v>
      </c>
      <c r="L41" s="10"/>
    </row>
    <row r="42" spans="1:12" ht="84.95" customHeight="1">
      <c r="A42" s="5" t="s">
        <v>89</v>
      </c>
      <c r="B42" s="4" t="s">
        <v>51</v>
      </c>
      <c r="C42" s="4" t="s">
        <v>52</v>
      </c>
      <c r="D42" s="6" t="s">
        <v>59</v>
      </c>
      <c r="E42" s="6">
        <v>12</v>
      </c>
      <c r="F42" s="6" t="s">
        <v>72</v>
      </c>
      <c r="G42" s="4"/>
      <c r="H42" s="7">
        <v>55</v>
      </c>
      <c r="I42" s="7">
        <f t="shared" ref="I42" si="7">H42*K42</f>
        <v>660</v>
      </c>
      <c r="J42" s="15">
        <v>1</v>
      </c>
      <c r="K42" s="8">
        <f t="shared" si="1"/>
        <v>12</v>
      </c>
      <c r="L42" s="10"/>
    </row>
    <row r="43" spans="1:12" ht="84.95" customHeight="1">
      <c r="A43" s="5" t="s">
        <v>43</v>
      </c>
      <c r="B43" s="4" t="s">
        <v>60</v>
      </c>
      <c r="C43" s="4" t="s">
        <v>52</v>
      </c>
      <c r="D43" s="6" t="s">
        <v>18</v>
      </c>
      <c r="E43" s="6">
        <v>12</v>
      </c>
      <c r="F43" s="6" t="s">
        <v>82</v>
      </c>
      <c r="G43" s="4"/>
      <c r="H43" s="7">
        <v>59</v>
      </c>
      <c r="I43" s="7">
        <f>H43*K43</f>
        <v>1416</v>
      </c>
      <c r="J43" s="15">
        <v>2</v>
      </c>
      <c r="K43" s="8">
        <f t="shared" si="1"/>
        <v>24</v>
      </c>
      <c r="L43" s="10"/>
    </row>
    <row r="44" spans="1:12" ht="84.95" customHeight="1">
      <c r="A44" s="5" t="s">
        <v>44</v>
      </c>
      <c r="B44" s="4" t="s">
        <v>60</v>
      </c>
      <c r="C44" s="4" t="s">
        <v>52</v>
      </c>
      <c r="D44" s="6" t="s">
        <v>19</v>
      </c>
      <c r="E44" s="6">
        <v>12</v>
      </c>
      <c r="F44" s="6" t="s">
        <v>82</v>
      </c>
      <c r="G44" s="4"/>
      <c r="H44" s="7">
        <v>59</v>
      </c>
      <c r="I44" s="7">
        <f>H44*K44</f>
        <v>2124</v>
      </c>
      <c r="J44" s="15">
        <v>3</v>
      </c>
      <c r="K44" s="8">
        <f t="shared" si="1"/>
        <v>36</v>
      </c>
      <c r="L44" s="10"/>
    </row>
    <row r="45" spans="1:12">
      <c r="I45" s="7">
        <f>SUM(I2:I22)</f>
        <v>179844</v>
      </c>
      <c r="K45" s="8">
        <f>SUM(K2:K44)</f>
        <v>6068</v>
      </c>
      <c r="L45" s="1"/>
    </row>
    <row r="47" spans="1:12">
      <c r="K47" s="9">
        <f>SUM(K48:K53)</f>
        <v>6068</v>
      </c>
    </row>
    <row r="48" spans="1:12">
      <c r="B48" s="2" t="s">
        <v>91</v>
      </c>
    </row>
    <row r="50" spans="8:11">
      <c r="H50" s="1" t="s">
        <v>93</v>
      </c>
      <c r="K50" s="9">
        <f>SUM(K8:K21)</f>
        <v>2412</v>
      </c>
    </row>
    <row r="51" spans="8:11">
      <c r="H51" s="1" t="s">
        <v>92</v>
      </c>
      <c r="K51" s="9">
        <f>SUM(K2:K7)+K36+K43+K44</f>
        <v>512</v>
      </c>
    </row>
    <row r="52" spans="8:11">
      <c r="H52" s="1" t="s">
        <v>94</v>
      </c>
      <c r="K52" s="9">
        <f>SUM(K22+K24+K26+K28)+K30+K31+K34+K35+K38+K42</f>
        <v>1440</v>
      </c>
    </row>
    <row r="53" spans="8:11">
      <c r="H53" s="1" t="s">
        <v>95</v>
      </c>
      <c r="K53" s="9">
        <f>+K23+K25+K27+K29+K32+K33+K37+K39+K40+K41</f>
        <v>1704</v>
      </c>
    </row>
  </sheetData>
  <sheetProtection formatCells="0" formatColumns="0" formatRows="0" insertColumns="0" insertRows="0" insertHyperlinks="0" deleteColumns="0" deleteRows="0" sort="0" autoFilter="0" pivotTables="0"/>
  <autoFilter ref="A1:K22"/>
  <pageMargins left="0.25" right="0.25" top="0.75" bottom="0.75" header="0.3" footer="0.3"/>
  <pageSetup paperSize="8" scale="91" fitToHeight="0" orientation="portrait" r:id="rId1"/>
  <headerFooter>
    <oddFooter>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PICTURE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2026-01-27T11:08:35Z</cp:lastPrinted>
  <dcterms:created xsi:type="dcterms:W3CDTF">2025-02-13T08:08:20Z</dcterms:created>
  <dcterms:modified xsi:type="dcterms:W3CDTF">2026-02-10T10:35:21Z</dcterms:modified>
</cp:coreProperties>
</file>